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<sst xmlns="http://schemas.openxmlformats.org/spreadsheetml/2006/main" count="104" uniqueCount="95">
  <si>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</si>
  <si>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</si>
  <si>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</si>
  <si>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</si>
  <si>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</si>
  <si>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</si>
  <si>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</si>
  <si>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</si>
  <si>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</si>
  <si>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</si>
  <si>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</si>
  <si>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</si>
  <si>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</si>
  <si>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</si>
  <si>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</si>
  <si>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</si>
  <si>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</si>
  <si>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</si>
  <si>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</si>
  <si>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</si>
  <si>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</si>
  <si>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</si>
  <si>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</si>
  <si>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</si>
  <si>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</si>
  <si>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</si>
  <si>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</si>
  <si>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</si>
  <si>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</si>
  <si>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</si>
  <si>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</si>
  <si>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</si>
  <si>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</si>
  <si>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</si>
  <si>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</si>
  <si>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</si>
  <si>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</si>
  <si>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</si>
  <si>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</si>
  <si>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</si>
  <si>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</si>
  <si>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</si>
  <si>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</si>
  <si>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</si>
  <si>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</si>
  <si>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</si>
  <si>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</si>
  <si>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</si>
  <si>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</si>
  <si>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</si>
  <si>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</si>
  <si>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</si>
  <si>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</si>
  <si>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</si>
  <si>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</si>
  <si>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</si>
  <si>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</si>
  <si>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</si>
  <si>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</si>
  <si>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</si>
  <si>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</si>
  <si>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</si>
  <si>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</si>
  <si>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</si>
  <si>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</si>
  <si>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</si>
  <si>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</si>
  <si>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</si>
  <si>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</si>
  <si>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</si>
  <si>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</si>
  <si>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</si>
  <si>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</si>
  <si>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</si>
  <si>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</si>
  <si>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</si>
  <si>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</si>
  <si>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</si>
  <si>
    <t>2742/02.04.2015</t>
  </si>
  <si>
    <t>2783/05.05.2015</t>
  </si>
  <si>
    <t>0000028912</t>
  </si>
  <si>
    <t>0000029378</t>
  </si>
  <si>
    <t>0000030205</t>
  </si>
  <si>
    <t>04,03,2015</t>
  </si>
  <si>
    <t>01,04,2015</t>
  </si>
  <si>
    <t>04,05,2015</t>
  </si>
  <si>
    <t>2824/08.06.2015</t>
  </si>
  <si>
    <t>0000030807</t>
  </si>
  <si>
    <t>01,06,2015</t>
  </si>
  <si>
    <t>2869/08.07.2015</t>
  </si>
  <si>
    <t>0000031231</t>
  </si>
  <si>
    <t>01,07,2015</t>
  </si>
  <si>
    <t>0000031853</t>
  </si>
  <si>
    <t>03,08,2015</t>
  </si>
  <si>
    <t>2917/03.08.2015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</si>
</sst>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  <numFmt numFmtId="17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7" fillId="34" borderId="20" xfId="0" applyNumberFormat="1" applyFont="1" applyFill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6" fillId="0" borderId="17" xfId="0" applyNumberFormat="1" applyFont="1" applyFill="1" applyBorder="1" applyAlignment="1">
      <alignment horizontal="right"/>
    </xf>
    <xf numFmtId="0" fontId="6" fillId="0" borderId="22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10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10" fillId="0" borderId="31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2" fontId="1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6" xfId="0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19" xfId="0" applyFont="1" applyFill="1" applyBorder="1" applyAlignment="1">
      <alignment/>
    </xf>
    <xf numFmtId="4" fontId="5" fillId="35" borderId="20" xfId="0" applyNumberFormat="1" applyFont="1" applyFill="1" applyBorder="1" applyAlignment="1">
      <alignment vertical="center"/>
    </xf>
    <xf numFmtId="4" fontId="7" fillId="35" borderId="20" xfId="0" applyNumberFormat="1" applyFont="1" applyFill="1" applyBorder="1" applyAlignment="1">
      <alignment vertical="center"/>
    </xf>
    <xf numFmtId="0" fontId="6" fillId="35" borderId="21" xfId="0" applyFont="1" applyFill="1" applyBorder="1" applyAlignment="1">
      <alignment/>
    </xf>
    <xf numFmtId="4" fontId="5" fillId="36" borderId="23" xfId="0" applyNumberFormat="1" applyFont="1" applyFill="1" applyBorder="1" applyAlignment="1">
      <alignment vertical="center"/>
    </xf>
    <xf numFmtId="4" fontId="7" fillId="36" borderId="23" xfId="0" applyNumberFormat="1" applyFont="1" applyFill="1" applyBorder="1" applyAlignment="1">
      <alignment vertical="center"/>
    </xf>
    <xf numFmtId="0" fontId="6" fillId="36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37" xfId="0" applyFont="1" applyBorder="1" applyAlignment="1">
      <alignment horizontal="center"/>
    </xf>
    <xf numFmtId="2" fontId="6" fillId="0" borderId="31" xfId="0" applyNumberFormat="1" applyFont="1" applyFill="1" applyBorder="1" applyAlignment="1">
      <alignment horizontal="right"/>
    </xf>
    <xf numFmtId="2" fontId="6" fillId="0" borderId="31" xfId="0" applyNumberFormat="1" applyFont="1" applyBorder="1" applyAlignment="1">
      <alignment vertical="top" wrapText="1"/>
    </xf>
    <xf numFmtId="2" fontId="5" fillId="37" borderId="33" xfId="0" applyNumberFormat="1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vertical="top" wrapText="1"/>
    </xf>
    <xf numFmtId="0" fontId="5" fillId="0" borderId="19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wrapText="1"/>
    </xf>
    <xf numFmtId="0" fontId="6" fillId="0" borderId="38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right"/>
    </xf>
    <xf numFmtId="2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wrapText="1"/>
    </xf>
    <xf numFmtId="0" fontId="6" fillId="0" borderId="0" xfId="0" applyFont="1" applyFill="1" applyBorder="1" applyAlignment="1">
      <alignment/>
    </xf>
    <xf numFmtId="2" fontId="9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2" xfId="0" applyFont="1" applyFill="1" applyBorder="1" applyAlignment="1">
      <alignment horizontal="right"/>
    </xf>
    <xf numFmtId="0" fontId="5" fillId="37" borderId="33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5" xfId="0" applyFont="1" applyFill="1" applyBorder="1" applyAlignment="1">
      <alignment horizontal="left" vertical="justify"/>
    </xf>
    <xf numFmtId="0" fontId="5" fillId="35" borderId="20" xfId="0" applyFont="1" applyFill="1" applyBorder="1" applyAlignment="1">
      <alignment horizontal="left" vertical="justify"/>
    </xf>
    <xf numFmtId="0" fontId="5" fillId="36" borderId="38" xfId="0" applyFont="1" applyFill="1" applyBorder="1" applyAlignment="1">
      <alignment horizontal="left" vertical="justify"/>
    </xf>
    <xf numFmtId="0" fontId="5" fillId="36" borderId="23" xfId="0" applyFont="1" applyFill="1" applyBorder="1" applyAlignment="1">
      <alignment horizontal="left" vertical="justify"/>
    </xf>
    <xf numFmtId="0" fontId="5" fillId="37" borderId="43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100" t="s">
        <v>23</v>
      </c>
      <c r="C1" s="100"/>
      <c r="D1" s="100"/>
      <c r="E1" s="100"/>
      <c r="F1" s="100"/>
    </row>
    <row r="2" spans="2:6" ht="16.5" thickBot="1">
      <c r="B2" s="104"/>
      <c r="C2" s="104"/>
      <c r="D2" s="104"/>
      <c r="E2" s="104"/>
      <c r="F2" s="104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101" t="s">
        <v>9</v>
      </c>
      <c r="C4" s="102"/>
      <c r="D4" s="102"/>
      <c r="E4" s="102"/>
      <c r="F4" s="103"/>
    </row>
    <row r="5" spans="2:6" ht="15.75">
      <c r="B5" s="123">
        <v>1</v>
      </c>
      <c r="C5" s="81" t="s">
        <v>12</v>
      </c>
      <c r="D5" s="82">
        <f>E5/1.2</f>
        <v>13986.000000000002</v>
      </c>
      <c r="E5" s="83">
        <v>16783.2</v>
      </c>
      <c r="F5" s="84"/>
    </row>
    <row r="6" spans="2:6" ht="15.75">
      <c r="B6" s="85">
        <v>2</v>
      </c>
      <c r="C6" s="14" t="s">
        <v>13</v>
      </c>
      <c r="D6" s="23">
        <f aca="true" t="shared" si="0" ref="D6:D15">E6/1.2</f>
        <v>13986.000000000002</v>
      </c>
      <c r="E6" s="13">
        <v>16783.2</v>
      </c>
      <c r="F6" s="86"/>
    </row>
    <row r="7" spans="2:6" ht="15.75">
      <c r="B7" s="85">
        <v>3</v>
      </c>
      <c r="C7" s="14" t="s">
        <v>14</v>
      </c>
      <c r="D7" s="23">
        <f t="shared" si="0"/>
        <v>13986.000000000002</v>
      </c>
      <c r="E7" s="13">
        <v>16783.2</v>
      </c>
      <c r="F7" s="86"/>
    </row>
    <row r="8" spans="2:6" ht="15.75">
      <c r="B8" s="87">
        <v>4</v>
      </c>
      <c r="C8" s="12" t="s">
        <v>15</v>
      </c>
      <c r="D8" s="23">
        <f t="shared" si="0"/>
        <v>13986.000000000002</v>
      </c>
      <c r="E8" s="13">
        <v>16783.2</v>
      </c>
      <c r="F8" s="88"/>
    </row>
    <row r="9" spans="2:6" ht="15.75">
      <c r="B9" s="87">
        <v>5</v>
      </c>
      <c r="C9" s="12" t="s">
        <v>16</v>
      </c>
      <c r="D9" s="23">
        <f t="shared" si="0"/>
        <v>13986.000000000002</v>
      </c>
      <c r="E9" s="13">
        <v>16783.2</v>
      </c>
      <c r="F9" s="88"/>
    </row>
    <row r="10" spans="2:6" ht="15.75">
      <c r="B10" s="87">
        <v>6</v>
      </c>
      <c r="C10" s="12" t="s">
        <v>17</v>
      </c>
      <c r="D10" s="23">
        <f t="shared" si="0"/>
        <v>13986.000000000002</v>
      </c>
      <c r="E10" s="13">
        <v>16783.2</v>
      </c>
      <c r="F10" s="88"/>
    </row>
    <row r="11" spans="2:6" ht="15.75">
      <c r="B11" s="87">
        <v>7</v>
      </c>
      <c r="C11" s="12" t="s">
        <v>18</v>
      </c>
      <c r="D11" s="23">
        <f t="shared" si="0"/>
        <v>13986.000000000002</v>
      </c>
      <c r="E11" s="13">
        <v>16783.2</v>
      </c>
      <c r="F11" s="88"/>
    </row>
    <row r="12" spans="2:6" ht="15.75">
      <c r="B12" s="89">
        <v>8</v>
      </c>
      <c r="C12" s="12" t="s">
        <v>19</v>
      </c>
      <c r="D12" s="23">
        <f t="shared" si="0"/>
        <v>13986.000000000002</v>
      </c>
      <c r="E12" s="13">
        <v>16783.2</v>
      </c>
      <c r="F12" s="88"/>
    </row>
    <row r="13" spans="2:6" ht="15.75">
      <c r="B13" s="89">
        <v>9</v>
      </c>
      <c r="C13" s="12" t="s">
        <v>20</v>
      </c>
      <c r="D13" s="23">
        <f t="shared" si="0"/>
        <v>13986.000000000002</v>
      </c>
      <c r="E13" s="13">
        <v>16783.2</v>
      </c>
      <c r="F13" s="88"/>
    </row>
    <row r="14" spans="2:6" ht="15.75">
      <c r="B14" s="89">
        <v>10</v>
      </c>
      <c r="C14" s="12" t="s">
        <v>21</v>
      </c>
      <c r="D14" s="23">
        <f t="shared" si="0"/>
        <v>13986.000000000002</v>
      </c>
      <c r="E14" s="13">
        <v>16783.2</v>
      </c>
      <c r="F14" s="88"/>
    </row>
    <row r="15" spans="2:6" ht="15.75">
      <c r="B15" s="90">
        <v>11</v>
      </c>
      <c r="C15" s="72" t="s">
        <v>22</v>
      </c>
      <c r="D15" s="73">
        <f t="shared" si="0"/>
        <v>13986.000000000002</v>
      </c>
      <c r="E15" s="74">
        <v>16783.2</v>
      </c>
      <c r="F15" s="91"/>
    </row>
    <row r="16" spans="2:6" ht="15.75">
      <c r="B16" s="87">
        <v>12</v>
      </c>
      <c r="C16" s="77" t="s">
        <v>25</v>
      </c>
      <c r="D16" s="78">
        <v>13986</v>
      </c>
      <c r="E16" s="79">
        <v>16783.2</v>
      </c>
      <c r="F16" s="88"/>
    </row>
    <row r="17" spans="2:6" ht="15.75">
      <c r="B17" s="87">
        <v>13</v>
      </c>
      <c r="C17" s="77" t="s">
        <v>26</v>
      </c>
      <c r="D17" s="78">
        <v>13986</v>
      </c>
      <c r="E17" s="79">
        <v>16783.2</v>
      </c>
      <c r="F17" s="88"/>
    </row>
    <row r="18" spans="2:6" ht="15.75">
      <c r="B18" s="87">
        <v>14</v>
      </c>
      <c r="C18" s="77" t="s">
        <v>73</v>
      </c>
      <c r="D18" s="78">
        <v>13986</v>
      </c>
      <c r="E18" s="79">
        <v>16783.2</v>
      </c>
      <c r="F18" s="88"/>
    </row>
    <row r="19" spans="2:6" ht="15.75">
      <c r="B19" s="87">
        <v>15</v>
      </c>
      <c r="C19" s="77" t="s">
        <v>78</v>
      </c>
      <c r="D19" s="78">
        <v>13986</v>
      </c>
      <c r="E19" s="79">
        <v>16783.2</v>
      </c>
      <c r="F19" s="88"/>
    </row>
    <row r="20" spans="2:6" ht="15.75">
      <c r="B20" s="87">
        <v>16</v>
      </c>
      <c r="C20" s="77" t="s">
        <v>79</v>
      </c>
      <c r="D20" s="78">
        <v>13986</v>
      </c>
      <c r="E20" s="79">
        <v>16783.2</v>
      </c>
      <c r="F20" s="88"/>
    </row>
    <row r="21" spans="2:6" ht="15.75">
      <c r="B21" s="87">
        <v>17</v>
      </c>
      <c r="C21" s="77" t="s">
        <v>86</v>
      </c>
      <c r="D21" s="78">
        <v>13986</v>
      </c>
      <c r="E21" s="79">
        <v>16783.2</v>
      </c>
      <c r="F21" s="88"/>
    </row>
    <row r="22" spans="2:6" ht="15.75">
      <c r="B22" s="87">
        <v>18</v>
      </c>
      <c r="C22" s="77" t="s">
        <v>89</v>
      </c>
      <c r="D22" s="78">
        <v>13986</v>
      </c>
      <c r="E22" s="79">
        <v>16783.2</v>
      </c>
      <c r="F22" s="88"/>
    </row>
    <row r="23" spans="2:6" ht="16.5" thickBot="1">
      <c r="B23" s="92">
        <v>19</v>
      </c>
      <c r="C23" s="93" t="s">
        <v>94</v>
      </c>
      <c r="D23" s="94">
        <v>13986</v>
      </c>
      <c r="E23" s="95">
        <v>16783.2</v>
      </c>
      <c r="F23" s="96"/>
    </row>
    <row r="24" spans="2:256" ht="16.5" thickBot="1">
      <c r="B24" s="106" t="s">
        <v>8</v>
      </c>
      <c r="C24" s="107"/>
      <c r="D24" s="75">
        <f>SUM(D5:D23)</f>
        <v>265734</v>
      </c>
      <c r="E24" s="75">
        <f>SUM(E5:E23)</f>
        <v>318880.8000000001</v>
      </c>
      <c r="F24" s="7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6.5" thickBot="1">
      <c r="B25" s="3"/>
      <c r="C25" s="8"/>
      <c r="D25" s="8"/>
      <c r="E25" s="8"/>
      <c r="F25" s="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5.75">
      <c r="B26" s="24"/>
      <c r="C26" s="4"/>
      <c r="D26" s="4"/>
      <c r="E26" s="15" t="s">
        <v>4</v>
      </c>
      <c r="F26" s="16" t="s">
        <v>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.75">
      <c r="B27" s="108" t="s">
        <v>6</v>
      </c>
      <c r="C27" s="109"/>
      <c r="D27" s="109"/>
      <c r="E27" s="17">
        <v>503496</v>
      </c>
      <c r="F27" s="18">
        <f>SUM(E27*1.2)</f>
        <v>604195.2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110" t="s">
        <v>11</v>
      </c>
      <c r="C28" s="111"/>
      <c r="D28" s="111"/>
      <c r="E28" s="19">
        <f>SUM(D24)</f>
        <v>265734</v>
      </c>
      <c r="F28" s="25">
        <f>SUM(E24)</f>
        <v>318880.8000000001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6.5" thickBot="1">
      <c r="B29" s="112" t="s">
        <v>7</v>
      </c>
      <c r="C29" s="113"/>
      <c r="D29" s="113"/>
      <c r="E29" s="26">
        <f>SUM(E27-E28)</f>
        <v>237762</v>
      </c>
      <c r="F29" s="27">
        <f>SUM(F27-F28)</f>
        <v>285314.39999999985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.75">
      <c r="B30" s="2"/>
      <c r="C30" s="20"/>
      <c r="D30" s="21"/>
      <c r="E30" s="21"/>
      <c r="F30" s="97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ht="15.75">
      <c r="D31" s="22"/>
    </row>
    <row r="33" spans="2:4" ht="15.75">
      <c r="B33" s="105"/>
      <c r="C33" s="105"/>
      <c r="D33" s="105"/>
    </row>
  </sheetData>
  <sheetProtection/>
  <mergeCells count="8">
    <mergeCell ref="B1:F1"/>
    <mergeCell ref="B4:F4"/>
    <mergeCell ref="B2:F2"/>
    <mergeCell ref="B33:D33"/>
    <mergeCell ref="B24:C24"/>
    <mergeCell ref="B27:D27"/>
    <mergeCell ref="B28:D28"/>
    <mergeCell ref="B29:D29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22">
      <selection activeCell="B36" sqref="B36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100" t="s">
        <v>24</v>
      </c>
      <c r="B1" s="100"/>
      <c r="C1" s="100"/>
      <c r="D1" s="100"/>
      <c r="E1" s="100"/>
    </row>
    <row r="2" spans="1:5" ht="16.5" thickBot="1">
      <c r="A2" s="104"/>
      <c r="B2" s="104"/>
      <c r="C2" s="104"/>
      <c r="D2" s="104"/>
      <c r="E2" s="104"/>
    </row>
    <row r="3" spans="1:5" s="71" customFormat="1" ht="32.25" thickBot="1">
      <c r="A3" s="68" t="s">
        <v>0</v>
      </c>
      <c r="B3" s="69" t="s">
        <v>1</v>
      </c>
      <c r="C3" s="69" t="s">
        <v>2</v>
      </c>
      <c r="D3" s="7" t="s">
        <v>3</v>
      </c>
      <c r="E3" s="70" t="s">
        <v>10</v>
      </c>
    </row>
    <row r="4" spans="1:5" ht="16.5" thickBot="1">
      <c r="A4" s="120" t="s">
        <v>9</v>
      </c>
      <c r="B4" s="121"/>
      <c r="C4" s="121"/>
      <c r="D4" s="121"/>
      <c r="E4" s="122"/>
    </row>
    <row r="5" spans="1:5" ht="15.75">
      <c r="A5" s="29" t="s">
        <v>27</v>
      </c>
      <c r="B5" s="4" t="s">
        <v>28</v>
      </c>
      <c r="C5" s="4">
        <v>3721.29</v>
      </c>
      <c r="D5" s="28">
        <f>SUM(C5*1.2)</f>
        <v>4465.548</v>
      </c>
      <c r="E5" s="30"/>
    </row>
    <row r="6" spans="1:5" ht="15.75">
      <c r="A6" s="31" t="s">
        <v>29</v>
      </c>
      <c r="B6" s="28" t="s">
        <v>30</v>
      </c>
      <c r="C6" s="28">
        <v>3721.29</v>
      </c>
      <c r="D6" s="28">
        <f aca="true" t="shared" si="0" ref="D6:D38">SUM(C6*1.2)</f>
        <v>4465.548</v>
      </c>
      <c r="E6" s="32"/>
    </row>
    <row r="7" spans="1:5" ht="15.75">
      <c r="A7" s="31" t="s">
        <v>31</v>
      </c>
      <c r="B7" s="28" t="s">
        <v>32</v>
      </c>
      <c r="C7" s="28">
        <v>4518.71</v>
      </c>
      <c r="D7" s="28">
        <f t="shared" si="0"/>
        <v>5422.452</v>
      </c>
      <c r="E7" s="32"/>
    </row>
    <row r="8" spans="1:5" ht="15.75">
      <c r="A8" s="31" t="s">
        <v>33</v>
      </c>
      <c r="B8" s="28" t="s">
        <v>34</v>
      </c>
      <c r="C8" s="33">
        <v>4120</v>
      </c>
      <c r="D8" s="28">
        <f t="shared" si="0"/>
        <v>4944</v>
      </c>
      <c r="E8" s="32"/>
    </row>
    <row r="9" spans="1:5" ht="15.75">
      <c r="A9" s="34" t="s">
        <v>35</v>
      </c>
      <c r="B9" s="35" t="s">
        <v>36</v>
      </c>
      <c r="C9" s="33">
        <v>4120</v>
      </c>
      <c r="D9" s="28">
        <f t="shared" si="0"/>
        <v>4944</v>
      </c>
      <c r="E9" s="32"/>
    </row>
    <row r="10" spans="1:5" ht="15.75">
      <c r="A10" s="34" t="s">
        <v>37</v>
      </c>
      <c r="B10" s="35" t="s">
        <v>38</v>
      </c>
      <c r="C10" s="33">
        <v>4120</v>
      </c>
      <c r="D10" s="28">
        <f t="shared" si="0"/>
        <v>4944</v>
      </c>
      <c r="E10" s="32"/>
    </row>
    <row r="11" spans="1:5" ht="15.75">
      <c r="A11" s="34" t="s">
        <v>39</v>
      </c>
      <c r="B11" s="35" t="s">
        <v>40</v>
      </c>
      <c r="C11" s="33">
        <v>4120</v>
      </c>
      <c r="D11" s="28">
        <f t="shared" si="0"/>
        <v>4944</v>
      </c>
      <c r="E11" s="32"/>
    </row>
    <row r="12" spans="1:5" ht="15.75">
      <c r="A12" s="34" t="s">
        <v>41</v>
      </c>
      <c r="B12" s="35" t="s">
        <v>42</v>
      </c>
      <c r="C12" s="33">
        <v>4120</v>
      </c>
      <c r="D12" s="28">
        <f t="shared" si="0"/>
        <v>4944</v>
      </c>
      <c r="E12" s="32"/>
    </row>
    <row r="13" spans="1:5" ht="16.5" thickBot="1">
      <c r="A13" s="37" t="s">
        <v>43</v>
      </c>
      <c r="B13" s="38" t="s">
        <v>44</v>
      </c>
      <c r="C13" s="39">
        <v>4120</v>
      </c>
      <c r="D13" s="53">
        <f t="shared" si="0"/>
        <v>4944</v>
      </c>
      <c r="E13" s="40"/>
    </row>
    <row r="14" spans="1:5" ht="16.5" thickBot="1">
      <c r="A14" s="49" t="s">
        <v>70</v>
      </c>
      <c r="B14" s="50"/>
      <c r="C14" s="51">
        <f>SUM(C5:C13)</f>
        <v>36681.29</v>
      </c>
      <c r="D14" s="56">
        <f t="shared" si="0"/>
        <v>44017.548</v>
      </c>
      <c r="E14" s="52"/>
    </row>
    <row r="15" spans="1:5" ht="15.75">
      <c r="A15" s="57" t="s">
        <v>45</v>
      </c>
      <c r="B15" s="58" t="s">
        <v>46</v>
      </c>
      <c r="C15" s="55">
        <v>4120</v>
      </c>
      <c r="D15" s="54">
        <f t="shared" si="0"/>
        <v>4944</v>
      </c>
      <c r="E15" s="59"/>
    </row>
    <row r="16" spans="1:5" ht="15.75">
      <c r="A16" s="34" t="s">
        <v>47</v>
      </c>
      <c r="B16" s="35" t="s">
        <v>48</v>
      </c>
      <c r="C16" s="33">
        <v>4120</v>
      </c>
      <c r="D16" s="28">
        <f t="shared" si="0"/>
        <v>4944</v>
      </c>
      <c r="E16" s="32"/>
    </row>
    <row r="17" spans="1:5" ht="15.75">
      <c r="A17" s="34" t="s">
        <v>49</v>
      </c>
      <c r="B17" s="35" t="s">
        <v>50</v>
      </c>
      <c r="C17" s="33">
        <v>4120</v>
      </c>
      <c r="D17" s="28">
        <f t="shared" si="0"/>
        <v>4944</v>
      </c>
      <c r="E17" s="32"/>
    </row>
    <row r="18" spans="1:255" ht="15.75">
      <c r="A18" s="34" t="s">
        <v>51</v>
      </c>
      <c r="B18" s="35" t="s">
        <v>52</v>
      </c>
      <c r="C18" s="33">
        <v>4120</v>
      </c>
      <c r="D18" s="28">
        <f t="shared" si="0"/>
        <v>4944</v>
      </c>
      <c r="E18" s="3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34" t="s">
        <v>53</v>
      </c>
      <c r="B19" s="35" t="s">
        <v>54</v>
      </c>
      <c r="C19" s="33">
        <v>4120</v>
      </c>
      <c r="D19" s="28">
        <f t="shared" si="0"/>
        <v>4944</v>
      </c>
      <c r="E19" s="3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34" t="s">
        <v>55</v>
      </c>
      <c r="B20" s="35" t="s">
        <v>56</v>
      </c>
      <c r="C20" s="33">
        <v>4120</v>
      </c>
      <c r="D20" s="28">
        <f t="shared" si="0"/>
        <v>4944</v>
      </c>
      <c r="E20" s="3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34" t="s">
        <v>57</v>
      </c>
      <c r="B21" s="35" t="s">
        <v>58</v>
      </c>
      <c r="C21" s="33">
        <v>4120</v>
      </c>
      <c r="D21" s="28">
        <f t="shared" si="0"/>
        <v>4944</v>
      </c>
      <c r="E21" s="3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34" t="s">
        <v>59</v>
      </c>
      <c r="B22" s="35" t="s">
        <v>60</v>
      </c>
      <c r="C22" s="33">
        <v>4120</v>
      </c>
      <c r="D22" s="28">
        <f t="shared" si="0"/>
        <v>4944</v>
      </c>
      <c r="E22" s="3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34" t="s">
        <v>61</v>
      </c>
      <c r="B23" s="35" t="s">
        <v>62</v>
      </c>
      <c r="C23" s="33">
        <v>4120</v>
      </c>
      <c r="D23" s="28">
        <f t="shared" si="0"/>
        <v>4944</v>
      </c>
      <c r="E23" s="3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34" t="s">
        <v>63</v>
      </c>
      <c r="B24" s="35" t="s">
        <v>64</v>
      </c>
      <c r="C24" s="33">
        <v>4120</v>
      </c>
      <c r="D24" s="28">
        <f t="shared" si="0"/>
        <v>4944</v>
      </c>
      <c r="E24" s="3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34" t="s">
        <v>65</v>
      </c>
      <c r="B25" s="35" t="s">
        <v>66</v>
      </c>
      <c r="C25" s="33">
        <v>4120</v>
      </c>
      <c r="D25" s="28">
        <f t="shared" si="0"/>
        <v>4944</v>
      </c>
      <c r="E25" s="32"/>
    </row>
    <row r="26" spans="1:5" ht="16.5" thickBot="1">
      <c r="A26" s="37" t="s">
        <v>67</v>
      </c>
      <c r="B26" s="38" t="s">
        <v>68</v>
      </c>
      <c r="C26" s="39">
        <v>4120</v>
      </c>
      <c r="D26" s="53">
        <f t="shared" si="0"/>
        <v>4944</v>
      </c>
      <c r="E26" s="40"/>
    </row>
    <row r="27" spans="1:5" ht="15.75" thickBot="1">
      <c r="A27" s="49" t="s">
        <v>71</v>
      </c>
      <c r="B27" s="50"/>
      <c r="C27" s="51">
        <f>SUM(C15:C26)</f>
        <v>49440</v>
      </c>
      <c r="D27" s="98">
        <f t="shared" si="0"/>
        <v>59328</v>
      </c>
      <c r="E27" s="52"/>
    </row>
    <row r="28" spans="1:5" ht="15">
      <c r="A28" s="80" t="s">
        <v>74</v>
      </c>
      <c r="B28" s="35" t="s">
        <v>76</v>
      </c>
      <c r="C28" s="33">
        <v>4120</v>
      </c>
      <c r="D28" s="55">
        <f t="shared" si="0"/>
        <v>4944</v>
      </c>
      <c r="E28" s="59"/>
    </row>
    <row r="29" spans="1:5" ht="15">
      <c r="A29" s="80" t="s">
        <v>75</v>
      </c>
      <c r="B29" s="35" t="s">
        <v>77</v>
      </c>
      <c r="C29" s="33">
        <v>4120</v>
      </c>
      <c r="D29" s="33">
        <f t="shared" si="0"/>
        <v>4944</v>
      </c>
      <c r="E29" s="59"/>
    </row>
    <row r="30" spans="1:5" ht="15">
      <c r="A30" s="80" t="s">
        <v>80</v>
      </c>
      <c r="B30" s="54" t="s">
        <v>83</v>
      </c>
      <c r="C30" s="33">
        <v>4120</v>
      </c>
      <c r="D30" s="33">
        <f t="shared" si="0"/>
        <v>4944</v>
      </c>
      <c r="E30" s="59"/>
    </row>
    <row r="31" spans="1:5" ht="15">
      <c r="A31" s="80" t="s">
        <v>81</v>
      </c>
      <c r="B31" s="54" t="s">
        <v>84</v>
      </c>
      <c r="C31" s="33">
        <v>4120</v>
      </c>
      <c r="D31" s="33">
        <f t="shared" si="0"/>
        <v>4944</v>
      </c>
      <c r="E31" s="59"/>
    </row>
    <row r="32" spans="1:5" ht="15">
      <c r="A32" s="80" t="s">
        <v>82</v>
      </c>
      <c r="B32" s="54" t="s">
        <v>85</v>
      </c>
      <c r="C32" s="33">
        <v>4120</v>
      </c>
      <c r="D32" s="33">
        <f t="shared" si="0"/>
        <v>4944</v>
      </c>
      <c r="E32" s="59"/>
    </row>
    <row r="33" spans="1:5" ht="15">
      <c r="A33" s="80" t="s">
        <v>87</v>
      </c>
      <c r="B33" s="99" t="s">
        <v>88</v>
      </c>
      <c r="C33" s="33">
        <v>4120</v>
      </c>
      <c r="D33" s="33">
        <v>4944</v>
      </c>
      <c r="E33" s="59"/>
    </row>
    <row r="34" spans="1:5" ht="15">
      <c r="A34" s="80" t="s">
        <v>90</v>
      </c>
      <c r="B34" s="99" t="s">
        <v>91</v>
      </c>
      <c r="C34" s="33">
        <v>4120</v>
      </c>
      <c r="D34" s="33">
        <v>4944</v>
      </c>
      <c r="E34" s="32"/>
    </row>
    <row r="35" spans="1:5" ht="15">
      <c r="A35" s="80" t="s">
        <v>92</v>
      </c>
      <c r="B35" s="99" t="s">
        <v>93</v>
      </c>
      <c r="C35" s="33">
        <v>4120</v>
      </c>
      <c r="D35" s="33">
        <v>4944</v>
      </c>
      <c r="E35" s="32"/>
    </row>
    <row r="36" spans="1:5" ht="15">
      <c r="A36" s="36"/>
      <c r="B36" s="28"/>
      <c r="C36" s="33">
        <v>0</v>
      </c>
      <c r="D36" s="33">
        <f t="shared" si="0"/>
        <v>0</v>
      </c>
      <c r="E36" s="32"/>
    </row>
    <row r="37" spans="1:5" ht="15">
      <c r="A37" s="36"/>
      <c r="B37" s="28"/>
      <c r="C37" s="33">
        <v>0</v>
      </c>
      <c r="D37" s="33">
        <f t="shared" si="0"/>
        <v>0</v>
      </c>
      <c r="E37" s="32"/>
    </row>
    <row r="38" spans="1:5" ht="15">
      <c r="A38" s="36"/>
      <c r="B38" s="28"/>
      <c r="C38" s="33">
        <v>0</v>
      </c>
      <c r="D38" s="33">
        <f t="shared" si="0"/>
        <v>0</v>
      </c>
      <c r="E38" s="32"/>
    </row>
    <row r="39" spans="1:5" ht="15.75" thickBot="1">
      <c r="A39" s="45" t="s">
        <v>72</v>
      </c>
      <c r="B39" s="46"/>
      <c r="C39" s="47">
        <f>SUM(C28:C38)</f>
        <v>32960</v>
      </c>
      <c r="D39" s="47">
        <f>SUM(D28:D38)</f>
        <v>39552</v>
      </c>
      <c r="E39" s="48"/>
    </row>
    <row r="40" spans="1:5" ht="20.25" customHeight="1" thickBot="1">
      <c r="A40" s="42" t="s">
        <v>69</v>
      </c>
      <c r="B40" s="43"/>
      <c r="C40" s="44">
        <f>SUM(C14+C27+C39)</f>
        <v>119081.29000000001</v>
      </c>
      <c r="D40" s="44">
        <f>SUM(C40*1.2)</f>
        <v>142897.548</v>
      </c>
      <c r="E40" s="41"/>
    </row>
    <row r="41" spans="1:255" ht="28.5" customHeight="1">
      <c r="A41" s="114" t="s">
        <v>6</v>
      </c>
      <c r="B41" s="115"/>
      <c r="C41" s="60">
        <v>503496</v>
      </c>
      <c r="D41" s="60">
        <f>SUM(C41*1.2)</f>
        <v>604195.2</v>
      </c>
      <c r="E41" s="6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2.25" customHeight="1">
      <c r="A42" s="116" t="s">
        <v>11</v>
      </c>
      <c r="B42" s="117"/>
      <c r="C42" s="62">
        <f>SUM(C14+C27+C39)</f>
        <v>119081.29000000001</v>
      </c>
      <c r="D42" s="63">
        <f>SUM(C42*1.2)</f>
        <v>142897.548</v>
      </c>
      <c r="E42" s="6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3" customHeight="1" thickBot="1">
      <c r="A43" s="118" t="s">
        <v>7</v>
      </c>
      <c r="B43" s="119"/>
      <c r="C43" s="65">
        <f>SUM(C41-C42)</f>
        <v>384414.70999999996</v>
      </c>
      <c r="D43" s="66">
        <f>SUM(C43*1.2)</f>
        <v>461297.65199999994</v>
      </c>
      <c r="E43" s="67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</sheetData>
  <sheetProtection/>
  <mergeCells count="6">
    <mergeCell ref="A41:B41"/>
    <mergeCell ref="A42:B42"/>
    <mergeCell ref="A43:B43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2015-09-18T05:52:15Z</dcterms:modified>
  <cp:category/>
  <cp:version/>
  <cp:contentType/>
  <cp:contentStatus/>
</cp:coreProperties>
</file>